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0faf793eecc7ce60/Business/00 株式会社ウェルスペント/05 資産形成ハンドブック/00 YouTube配信/YouTube109 手取り額計算/"/>
    </mc:Choice>
  </mc:AlternateContent>
  <xr:revisionPtr revIDLastSave="118" documentId="8_{CC457655-5043-4154-85D2-AB3AFF5E7190}" xr6:coauthVersionLast="47" xr6:coauthVersionMax="47" xr10:uidLastSave="{5E0376B6-B965-4409-BEBE-DDCB3AFF0089}"/>
  <bookViews>
    <workbookView xWindow="1704" yWindow="5520" windowWidth="16620" windowHeight="12252" xr2:uid="{66FA4400-0499-4A70-A8DB-3CE37ACF36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 s="1"/>
  <c r="H10" i="1" s="1"/>
  <c r="F9" i="1"/>
  <c r="E9" i="1" s="1"/>
  <c r="H9" i="1" s="1"/>
  <c r="F8" i="1"/>
  <c r="E8" i="1" s="1"/>
  <c r="H8" i="1" s="1"/>
  <c r="F7" i="1"/>
  <c r="E7" i="1" s="1"/>
  <c r="H7" i="1" s="1"/>
  <c r="F6" i="1"/>
  <c r="E6" i="1" s="1"/>
  <c r="H6" i="1" s="1"/>
</calcChain>
</file>

<file path=xl/sharedStrings.xml><?xml version="1.0" encoding="utf-8"?>
<sst xmlns="http://schemas.openxmlformats.org/spreadsheetml/2006/main" count="15" uniqueCount="15">
  <si>
    <t>損益</t>
    <rPh sb="0" eb="2">
      <t>ソンエキ</t>
    </rPh>
    <phoneticPr fontId="2"/>
  </si>
  <si>
    <t>評価額</t>
    <rPh sb="0" eb="3">
      <t>ヒョウカガク</t>
    </rPh>
    <phoneticPr fontId="2"/>
  </si>
  <si>
    <t>損益率</t>
    <rPh sb="0" eb="3">
      <t>ソンエキリツ</t>
    </rPh>
    <phoneticPr fontId="2"/>
  </si>
  <si>
    <t>取得価額
（簿価）</t>
    <rPh sb="0" eb="4">
      <t>シュトクカガク</t>
    </rPh>
    <rPh sb="6" eb="8">
      <t>ボカ</t>
    </rPh>
    <phoneticPr fontId="2"/>
  </si>
  <si>
    <t>欲しい
手取り額</t>
    <rPh sb="0" eb="1">
      <t>ホ</t>
    </rPh>
    <rPh sb="4" eb="6">
      <t>テド</t>
    </rPh>
    <rPh sb="7" eb="8">
      <t>ガク</t>
    </rPh>
    <phoneticPr fontId="2"/>
  </si>
  <si>
    <t>必要売却額</t>
    <rPh sb="0" eb="2">
      <t>ヒツヨウ</t>
    </rPh>
    <rPh sb="2" eb="5">
      <t>バイキャクガク</t>
    </rPh>
    <phoneticPr fontId="2"/>
  </si>
  <si>
    <t>銘柄名称</t>
    <rPh sb="0" eb="2">
      <t>メイガラ</t>
    </rPh>
    <rPh sb="2" eb="4">
      <t>メイショウ</t>
    </rPh>
    <phoneticPr fontId="2"/>
  </si>
  <si>
    <t>保有銘柄情報</t>
    <rPh sb="0" eb="4">
      <t>ホユウメイガラ</t>
    </rPh>
    <rPh sb="4" eb="6">
      <t>ジョウホウ</t>
    </rPh>
    <phoneticPr fontId="2"/>
  </si>
  <si>
    <t>売却金額</t>
    <rPh sb="0" eb="2">
      <t>バイキャク</t>
    </rPh>
    <rPh sb="2" eb="4">
      <t>キンガク</t>
    </rPh>
    <phoneticPr fontId="2"/>
  </si>
  <si>
    <t>投資信託A</t>
    <rPh sb="0" eb="4">
      <t>トウシシンタク</t>
    </rPh>
    <phoneticPr fontId="2"/>
  </si>
  <si>
    <t>投資信託C</t>
    <rPh sb="0" eb="4">
      <t>トウシシンタク</t>
    </rPh>
    <phoneticPr fontId="2"/>
  </si>
  <si>
    <t>投資信託D</t>
    <rPh sb="0" eb="4">
      <t>トウシシンタク</t>
    </rPh>
    <phoneticPr fontId="2"/>
  </si>
  <si>
    <t>株式B</t>
    <rPh sb="0" eb="2">
      <t>カブシキ</t>
    </rPh>
    <phoneticPr fontId="2"/>
  </si>
  <si>
    <t>株式E</t>
    <rPh sb="0" eb="2">
      <t>カブシキ</t>
    </rPh>
    <phoneticPr fontId="2"/>
  </si>
  <si>
    <t>入力は緑色のセルのみ</t>
    <rPh sb="0" eb="2">
      <t>ニュウリョク</t>
    </rPh>
    <rPh sb="3" eb="4">
      <t>ミドリ</t>
    </rPh>
    <rPh sb="4" eb="5">
      <t>イロ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</si>
</sst>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color theme="1"/>
      <name val="Meiryo U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8" fontId="3" fillId="2" borderId="0" xfId="1" applyFont="1" applyFill="1">
      <alignment vertical="center"/>
    </xf>
    <xf numFmtId="10" fontId="3" fillId="0" borderId="0" xfId="2" applyNumberFormat="1" applyFont="1">
      <alignment vertical="center"/>
    </xf>
    <xf numFmtId="38" fontId="3" fillId="0" borderId="0" xfId="1" applyFo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テーマ 資産形成ハンドブック v2">
  <a:themeElements>
    <a:clrScheme name="ユーザー定義 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98F48C"/>
      </a:accent1>
      <a:accent2>
        <a:srgbClr val="30E917"/>
      </a:accent2>
      <a:accent3>
        <a:srgbClr val="F0373C"/>
      </a:accent3>
      <a:accent4>
        <a:srgbClr val="A0694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Segoe UI"/>
        <a:ea typeface="Meiryo UI"/>
        <a:cs typeface=""/>
      </a:majorFont>
      <a:minorFont>
        <a:latin typeface="Segoe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テーマ 資産形成ハンドブック v2" id="{3FB99136-A310-420A-8AD8-1700BE2C4E64}" vid="{AEE31527-60AC-4B74-AB54-FFD8E8583C2C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0E80-C41F-4290-9DF1-1EBD3A135385}">
  <dimension ref="B2:H10"/>
  <sheetViews>
    <sheetView tabSelected="1" zoomScale="110" zoomScaleNormal="110" workbookViewId="0">
      <selection activeCell="C3" sqref="C3"/>
    </sheetView>
  </sheetViews>
  <sheetFormatPr defaultRowHeight="15" x14ac:dyDescent="0.3"/>
  <cols>
    <col min="1" max="1" width="4.26953125" customWidth="1"/>
    <col min="2" max="2" width="16.54296875" bestFit="1" customWidth="1"/>
    <col min="3" max="8" width="10.6328125" customWidth="1"/>
  </cols>
  <sheetData>
    <row r="2" spans="2:8" x14ac:dyDescent="0.3">
      <c r="B2" s="9" t="s">
        <v>14</v>
      </c>
    </row>
    <row r="4" spans="2:8" x14ac:dyDescent="0.3">
      <c r="C4" s="6" t="s">
        <v>7</v>
      </c>
      <c r="D4" s="6"/>
      <c r="E4" s="6"/>
      <c r="F4" s="6"/>
      <c r="G4" s="7" t="s">
        <v>8</v>
      </c>
      <c r="H4" s="7"/>
    </row>
    <row r="5" spans="2:8" ht="30" x14ac:dyDescent="0.3">
      <c r="B5" t="s">
        <v>6</v>
      </c>
      <c r="C5" s="1" t="s">
        <v>1</v>
      </c>
      <c r="D5" s="1" t="s">
        <v>0</v>
      </c>
      <c r="E5" s="1" t="s">
        <v>2</v>
      </c>
      <c r="F5" s="2" t="s">
        <v>3</v>
      </c>
      <c r="G5" s="2" t="s">
        <v>4</v>
      </c>
      <c r="H5" s="1" t="s">
        <v>5</v>
      </c>
    </row>
    <row r="6" spans="2:8" x14ac:dyDescent="0.3">
      <c r="B6" s="8" t="s">
        <v>9</v>
      </c>
      <c r="C6" s="3">
        <v>110000</v>
      </c>
      <c r="D6" s="3">
        <v>10000</v>
      </c>
      <c r="E6" s="4">
        <f>D6/F6</f>
        <v>0.1</v>
      </c>
      <c r="F6" s="5">
        <f>C6-D6</f>
        <v>100000</v>
      </c>
      <c r="G6" s="3">
        <v>100000</v>
      </c>
      <c r="H6" s="5">
        <f>G6*(1+E6)/(1+0.7969*E6)</f>
        <v>101881.09549963416</v>
      </c>
    </row>
    <row r="7" spans="2:8" x14ac:dyDescent="0.3">
      <c r="B7" s="8" t="s">
        <v>12</v>
      </c>
      <c r="C7" s="3">
        <v>240000</v>
      </c>
      <c r="D7" s="3">
        <v>40000</v>
      </c>
      <c r="E7" s="4">
        <f t="shared" ref="E7:E10" si="0">D7/F7</f>
        <v>0.2</v>
      </c>
      <c r="F7" s="5">
        <f t="shared" ref="F7:F10" si="1">C7-D7</f>
        <v>200000</v>
      </c>
      <c r="G7" s="3">
        <v>100000</v>
      </c>
      <c r="H7" s="5">
        <f t="shared" ref="H7:H10" si="2">G7*(1+E7)/(1+0.7969*E7)</f>
        <v>103503.59674998706</v>
      </c>
    </row>
    <row r="8" spans="2:8" x14ac:dyDescent="0.3">
      <c r="B8" s="8" t="s">
        <v>10</v>
      </c>
      <c r="C8" s="3">
        <v>650000</v>
      </c>
      <c r="D8" s="3">
        <v>150000</v>
      </c>
      <c r="E8" s="4">
        <f t="shared" si="0"/>
        <v>0.3</v>
      </c>
      <c r="F8" s="5">
        <f t="shared" si="1"/>
        <v>500000</v>
      </c>
      <c r="G8" s="3">
        <v>100000</v>
      </c>
      <c r="H8" s="5">
        <f t="shared" si="2"/>
        <v>104917.39772571364</v>
      </c>
    </row>
    <row r="9" spans="2:8" x14ac:dyDescent="0.3">
      <c r="B9" s="8" t="s">
        <v>11</v>
      </c>
      <c r="C9" s="3">
        <v>1400000</v>
      </c>
      <c r="D9" s="3">
        <v>400000</v>
      </c>
      <c r="E9" s="4">
        <f t="shared" si="0"/>
        <v>0.4</v>
      </c>
      <c r="F9" s="5">
        <f t="shared" si="1"/>
        <v>1000000</v>
      </c>
      <c r="G9" s="3">
        <v>100000</v>
      </c>
      <c r="H9" s="5">
        <f t="shared" si="2"/>
        <v>106160.33243349812</v>
      </c>
    </row>
    <row r="10" spans="2:8" x14ac:dyDescent="0.3">
      <c r="B10" s="8" t="s">
        <v>13</v>
      </c>
      <c r="C10" s="3">
        <v>3000000</v>
      </c>
      <c r="D10" s="3">
        <v>1000000</v>
      </c>
      <c r="E10" s="4">
        <f t="shared" si="0"/>
        <v>0.5</v>
      </c>
      <c r="F10" s="5">
        <f t="shared" si="1"/>
        <v>2000000</v>
      </c>
      <c r="G10" s="3">
        <v>100000</v>
      </c>
      <c r="H10" s="5">
        <f t="shared" si="2"/>
        <v>107261.61106939826</v>
      </c>
    </row>
  </sheetData>
  <mergeCells count="2">
    <mergeCell ref="C4:F4"/>
    <mergeCell ref="G4:H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 Yokota</dc:creator>
  <cp:lastModifiedBy>Kenichi Yokota</cp:lastModifiedBy>
  <dcterms:created xsi:type="dcterms:W3CDTF">2023-08-02T01:03:07Z</dcterms:created>
  <dcterms:modified xsi:type="dcterms:W3CDTF">2023-12-08T12:46:34Z</dcterms:modified>
</cp:coreProperties>
</file>